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\Desktop\"/>
    </mc:Choice>
  </mc:AlternateContent>
  <xr:revisionPtr revIDLastSave="0" documentId="8_{111A9972-4980-4BF5-8F5D-A0445F143CEB}" xr6:coauthVersionLast="46" xr6:coauthVersionMax="46" xr10:uidLastSave="{00000000-0000-0000-0000-000000000000}"/>
  <bookViews>
    <workbookView xWindow="970" yWindow="8220" windowWidth="18860" windowHeight="18630" xr2:uid="{0B5A8AEE-E3F5-487F-A6DF-ECFDF29392D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G25" i="1"/>
  <c r="G24" i="1"/>
  <c r="G27" i="1"/>
  <c r="E19" i="1"/>
  <c r="G17" i="1"/>
  <c r="G16" i="1"/>
  <c r="G15" i="1"/>
  <c r="E10" i="1"/>
  <c r="G5" i="1"/>
  <c r="G6" i="1"/>
  <c r="G7" i="1"/>
  <c r="G8" i="1"/>
  <c r="G4" i="1"/>
  <c r="G19" i="1" l="1"/>
  <c r="D20" i="1"/>
  <c r="D28" i="1"/>
  <c r="G10" i="1"/>
  <c r="D11" i="1" s="1"/>
</calcChain>
</file>

<file path=xl/sharedStrings.xml><?xml version="1.0" encoding="utf-8"?>
<sst xmlns="http://schemas.openxmlformats.org/spreadsheetml/2006/main" count="40" uniqueCount="17">
  <si>
    <t>Петля Clip-On, 90°, равнолежащая, с доводчиком, Muller profi line</t>
  </si>
  <si>
    <t>Петля Clip-On, накладная, с доводчиком, Muller для ДСП</t>
  </si>
  <si>
    <t>Петля Clip-On, полунакладная, с доводчиком, Muller для ДСП</t>
  </si>
  <si>
    <t>РучкаD-705/192 BLKM черный матовый BIG ДС</t>
  </si>
  <si>
    <t>Ручка D-705/160 BLKM черный матовый ДС</t>
  </si>
  <si>
    <t>Артикул</t>
  </si>
  <si>
    <t>Наименование</t>
  </si>
  <si>
    <t>К-во</t>
  </si>
  <si>
    <t>Цена продажи</t>
  </si>
  <si>
    <t>Цена закупки</t>
  </si>
  <si>
    <t>Сумма закупки</t>
  </si>
  <si>
    <t>Сумма продажи</t>
  </si>
  <si>
    <t>Итого</t>
  </si>
  <si>
    <t>Маржа</t>
  </si>
  <si>
    <t>Возврат</t>
  </si>
  <si>
    <t>Первая продажа</t>
  </si>
  <si>
    <t>Остаток продажи после возврата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</si>
</sst>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25F218-47B5-4BE1-A73A-40EF482E2AE2}" name="Таблица1" displayName="Таблица1" ref="A3:G8" totalsRowShown="0">
  <tableColumns count="7">
    <tableColumn id="1" xr3:uid="{DB41CF17-6307-44AF-84CF-5715DF498D77}" name="Артикул"/>
    <tableColumn id="2" xr3:uid="{4DEC76BF-4B71-4C32-9483-6FEC9A7DF79A}" name="Наименование"/>
    <tableColumn id="3" xr3:uid="{73C2E786-FEE3-4953-975D-79ED972397D7}" name="К-во"/>
    <tableColumn id="4" xr3:uid="{20F964E3-BD4C-4333-B2BD-F9FC3AE17A5E}" name="Цена продажи"/>
    <tableColumn id="5" xr3:uid="{05402A0F-3788-4F51-ACE4-BE0EDA839E04}" name="Сумма продажи"/>
    <tableColumn id="6" xr3:uid="{4F7AD1CD-5C36-4AA8-AD6C-F6D0AE1A755A}" name="Цена закупки"/>
    <tableColumn id="7" xr3:uid="{E2C1C30B-9E8B-4625-B7A6-B08FEC97A1DA}" name="Сумма закупки">
      <calculatedColumnFormula>F4*C4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BF0D1F-24BF-45D5-A4EA-F392D669B69E}" name="Таблица2" displayName="Таблица2" ref="A14:G17" totalsRowShown="0">
  <tableColumns count="7">
    <tableColumn id="1" xr3:uid="{DA8B3E20-47CF-41BA-A982-B27B977CF12E}" name="Артикул"/>
    <tableColumn id="2" xr3:uid="{94B0332B-E20D-4C3E-A8AF-C04021A0F618}" name="Наименование"/>
    <tableColumn id="3" xr3:uid="{19CC52E5-A2B8-47DA-AF3F-352FE6829EBB}" name="К-во"/>
    <tableColumn id="4" xr3:uid="{D0F2CAA5-B6F5-4956-AD5B-9758708F1739}" name="Цена продажи"/>
    <tableColumn id="5" xr3:uid="{7E512552-8853-44E8-A172-3619C62F1B51}" name="Сумма продажи"/>
    <tableColumn id="6" xr3:uid="{84BE785D-C080-4CD3-922A-20D04F1061D3}" name="Цена закупки"/>
    <tableColumn id="7" xr3:uid="{7BEA5E0A-6383-44DD-9864-2FD302476809}" name="Сумма закупки">
      <calculatedColumnFormula>F15*C15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24C39-0C5B-4FFF-99B8-A1651B886E9A}" name="Таблица3" displayName="Таблица3" ref="A23:G25" totalsRowShown="0">
  <tableColumns count="7">
    <tableColumn id="1" xr3:uid="{E7E1AF1F-B1B6-499F-9A64-59025E5C1162}" name="Артикул"/>
    <tableColumn id="2" xr3:uid="{86E76BA4-8A82-449F-80C6-5A2491216D16}" name="Наименование"/>
    <tableColumn id="3" xr3:uid="{BF8D37E6-B49A-4E29-B822-13F4CFE1D000}" name="К-во"/>
    <tableColumn id="4" xr3:uid="{B24EC18F-39BE-4140-B7B8-03FF43FA2A15}" name="Цена продажи"/>
    <tableColumn id="5" xr3:uid="{EFE59922-0845-4B1C-93A3-CBF736706F24}" name="Сумма продажи"/>
    <tableColumn id="6" xr3:uid="{345E9E26-5CCA-47E5-B922-637B1AB69433}" name="Цена закупки"/>
    <tableColumn id="7" xr3:uid="{6C4AC18A-3FF5-4C3E-A77B-0982A7152595}" name="Сумма закупки">
      <calculatedColumnFormula>F24*C24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02CA-8C1A-42C2-B001-AF3321E7C63A}">
  <dimension ref="A1:G28"/>
  <sheetViews>
    <sheetView showGridLines="0" tabSelected="1" workbookViewId="0">
      <selection activeCell="H7" sqref="H7"/>
    </sheetView>
  </sheetViews>
  <sheetFormatPr defaultRowHeight="14.5" x14ac:dyDescent="0.35"/>
  <cols>
    <col min="1" max="1" width="9.81640625" customWidth="1"/>
    <col min="2" max="2" width="58.1796875" bestFit="1" customWidth="1"/>
    <col min="3" max="3" width="6.6328125" customWidth="1"/>
    <col min="4" max="4" width="15.36328125" customWidth="1"/>
    <col min="5" max="5" width="16.7265625" customWidth="1"/>
    <col min="6" max="6" width="14.26953125" customWidth="1"/>
    <col min="7" max="7" width="15.6328125" customWidth="1"/>
  </cols>
  <sheetData>
    <row r="1" spans="1:7" x14ac:dyDescent="0.35">
      <c r="B1" s="2" t="s">
        <v>15</v>
      </c>
    </row>
    <row r="2" spans="1:7" ht="8.5" customHeight="1" x14ac:dyDescent="0.35"/>
    <row r="3" spans="1:7" x14ac:dyDescent="0.35">
      <c r="A3" t="s">
        <v>5</v>
      </c>
      <c r="B3" t="s">
        <v>6</v>
      </c>
      <c r="C3" t="s">
        <v>7</v>
      </c>
      <c r="D3" t="s">
        <v>8</v>
      </c>
      <c r="E3" t="s">
        <v>11</v>
      </c>
      <c r="F3" t="s">
        <v>9</v>
      </c>
      <c r="G3" t="s">
        <v>10</v>
      </c>
    </row>
    <row r="4" spans="1:7" x14ac:dyDescent="0.35">
      <c r="A4">
        <v>13172</v>
      </c>
      <c r="B4" t="s">
        <v>0</v>
      </c>
      <c r="C4">
        <v>8</v>
      </c>
      <c r="D4">
        <v>59.12</v>
      </c>
      <c r="E4">
        <v>472.96</v>
      </c>
      <c r="F4">
        <v>35.055999999999997</v>
      </c>
      <c r="G4">
        <f>F4*C4</f>
        <v>280.44799999999998</v>
      </c>
    </row>
    <row r="5" spans="1:7" x14ac:dyDescent="0.35">
      <c r="A5">
        <v>13180</v>
      </c>
      <c r="B5" t="s">
        <v>1</v>
      </c>
      <c r="C5">
        <v>8</v>
      </c>
      <c r="D5">
        <v>33.729999999999997</v>
      </c>
      <c r="E5">
        <v>269.83999999999997</v>
      </c>
      <c r="F5">
        <v>19.811</v>
      </c>
      <c r="G5">
        <f t="shared" ref="G5:G8" si="0">F5*C5</f>
        <v>158.488</v>
      </c>
    </row>
    <row r="6" spans="1:7" x14ac:dyDescent="0.35">
      <c r="A6">
        <v>13186</v>
      </c>
      <c r="B6" t="s">
        <v>2</v>
      </c>
      <c r="C6">
        <v>8</v>
      </c>
      <c r="D6">
        <v>30.73</v>
      </c>
      <c r="E6">
        <v>245.84</v>
      </c>
      <c r="F6">
        <v>18.227</v>
      </c>
      <c r="G6">
        <f t="shared" si="0"/>
        <v>145.816</v>
      </c>
    </row>
    <row r="7" spans="1:7" x14ac:dyDescent="0.35">
      <c r="A7">
        <v>5493</v>
      </c>
      <c r="B7" t="s">
        <v>3</v>
      </c>
      <c r="C7">
        <v>4</v>
      </c>
      <c r="D7">
        <v>85.68</v>
      </c>
      <c r="E7">
        <v>342.72</v>
      </c>
      <c r="F7">
        <v>41.908999999999999</v>
      </c>
      <c r="G7">
        <f t="shared" si="0"/>
        <v>167.636</v>
      </c>
    </row>
    <row r="8" spans="1:7" x14ac:dyDescent="0.35">
      <c r="A8">
        <v>5492</v>
      </c>
      <c r="B8" t="s">
        <v>4</v>
      </c>
      <c r="C8">
        <v>12</v>
      </c>
      <c r="D8">
        <v>69.58</v>
      </c>
      <c r="E8">
        <v>834.96</v>
      </c>
      <c r="F8">
        <v>51.497999999999998</v>
      </c>
      <c r="G8">
        <f t="shared" si="0"/>
        <v>617.976</v>
      </c>
    </row>
    <row r="10" spans="1:7" x14ac:dyDescent="0.35">
      <c r="B10" s="1" t="s">
        <v>12</v>
      </c>
      <c r="E10">
        <f>SUM(E4:E8)</f>
        <v>2166.3200000000002</v>
      </c>
      <c r="G10">
        <f>SUM(G4:G8)</f>
        <v>1370.364</v>
      </c>
    </row>
    <row r="11" spans="1:7" x14ac:dyDescent="0.35">
      <c r="B11" s="1" t="s">
        <v>13</v>
      </c>
      <c r="D11">
        <f>E10-G10</f>
        <v>795.95600000000013</v>
      </c>
    </row>
    <row r="12" spans="1:7" x14ac:dyDescent="0.35">
      <c r="B12" s="2" t="s">
        <v>14</v>
      </c>
    </row>
    <row r="13" spans="1:7" ht="8.5" customHeight="1" x14ac:dyDescent="0.35"/>
    <row r="14" spans="1:7" x14ac:dyDescent="0.35">
      <c r="A14" t="s">
        <v>5</v>
      </c>
      <c r="B14" t="s">
        <v>6</v>
      </c>
      <c r="C14" t="s">
        <v>7</v>
      </c>
      <c r="D14" t="s">
        <v>8</v>
      </c>
      <c r="E14" t="s">
        <v>11</v>
      </c>
      <c r="F14" t="s">
        <v>9</v>
      </c>
      <c r="G14" t="s">
        <v>10</v>
      </c>
    </row>
    <row r="15" spans="1:7" x14ac:dyDescent="0.35">
      <c r="A15">
        <v>13172</v>
      </c>
      <c r="B15" t="s">
        <v>0</v>
      </c>
      <c r="C15">
        <v>8</v>
      </c>
      <c r="D15">
        <v>59.12</v>
      </c>
      <c r="E15">
        <v>472.96</v>
      </c>
      <c r="F15">
        <v>35.055999999999997</v>
      </c>
      <c r="G15">
        <f>F15*C15</f>
        <v>280.44799999999998</v>
      </c>
    </row>
    <row r="16" spans="1:7" x14ac:dyDescent="0.35">
      <c r="A16">
        <v>13180</v>
      </c>
      <c r="B16" t="s">
        <v>1</v>
      </c>
      <c r="C16">
        <v>8</v>
      </c>
      <c r="D16">
        <v>33.729999999999997</v>
      </c>
      <c r="E16">
        <v>269.83999999999997</v>
      </c>
      <c r="F16">
        <v>19.811</v>
      </c>
      <c r="G16">
        <f t="shared" ref="G16:G17" si="1">F16*C16</f>
        <v>158.488</v>
      </c>
    </row>
    <row r="17" spans="1:7" x14ac:dyDescent="0.35">
      <c r="A17">
        <v>13186</v>
      </c>
      <c r="B17" t="s">
        <v>2</v>
      </c>
      <c r="C17">
        <v>8</v>
      </c>
      <c r="D17">
        <v>30.73</v>
      </c>
      <c r="E17">
        <v>245.84</v>
      </c>
      <c r="F17">
        <v>18.227</v>
      </c>
      <c r="G17">
        <f t="shared" si="1"/>
        <v>145.816</v>
      </c>
    </row>
    <row r="19" spans="1:7" x14ac:dyDescent="0.35">
      <c r="B19" s="1" t="s">
        <v>12</v>
      </c>
      <c r="E19">
        <f>SUM(E13:E17)</f>
        <v>988.64</v>
      </c>
      <c r="G19">
        <f>SUM(G13:G17)</f>
        <v>584.75199999999995</v>
      </c>
    </row>
    <row r="20" spans="1:7" x14ac:dyDescent="0.35">
      <c r="B20" s="1" t="s">
        <v>13</v>
      </c>
      <c r="D20">
        <f>E19-G19</f>
        <v>403.88800000000003</v>
      </c>
    </row>
    <row r="21" spans="1:7" x14ac:dyDescent="0.35">
      <c r="B21" s="2" t="s">
        <v>16</v>
      </c>
    </row>
    <row r="22" spans="1:7" ht="8.5" customHeight="1" x14ac:dyDescent="0.35"/>
    <row r="23" spans="1:7" x14ac:dyDescent="0.35">
      <c r="A23" t="s">
        <v>5</v>
      </c>
      <c r="B23" t="s">
        <v>6</v>
      </c>
      <c r="C23" t="s">
        <v>7</v>
      </c>
      <c r="D23" t="s">
        <v>8</v>
      </c>
      <c r="E23" t="s">
        <v>11</v>
      </c>
      <c r="F23" t="s">
        <v>9</v>
      </c>
      <c r="G23" t="s">
        <v>10</v>
      </c>
    </row>
    <row r="24" spans="1:7" x14ac:dyDescent="0.35">
      <c r="A24">
        <v>5493</v>
      </c>
      <c r="B24" t="s">
        <v>3</v>
      </c>
      <c r="C24">
        <v>4</v>
      </c>
      <c r="D24">
        <v>85.68</v>
      </c>
      <c r="E24">
        <v>342.72</v>
      </c>
      <c r="F24">
        <v>41.908999999999999</v>
      </c>
      <c r="G24">
        <f t="shared" ref="G24:G25" si="2">F24*C24</f>
        <v>167.636</v>
      </c>
    </row>
    <row r="25" spans="1:7" x14ac:dyDescent="0.35">
      <c r="A25">
        <v>5492</v>
      </c>
      <c r="B25" t="s">
        <v>4</v>
      </c>
      <c r="C25">
        <v>12</v>
      </c>
      <c r="D25">
        <v>69.58</v>
      </c>
      <c r="E25">
        <v>834.96</v>
      </c>
      <c r="F25">
        <v>51.497999999999998</v>
      </c>
      <c r="G25">
        <f t="shared" si="2"/>
        <v>617.976</v>
      </c>
    </row>
    <row r="27" spans="1:7" x14ac:dyDescent="0.35">
      <c r="B27" s="1" t="s">
        <v>12</v>
      </c>
      <c r="E27">
        <f>SUM(E24:E25)</f>
        <v>1177.68</v>
      </c>
      <c r="G27">
        <f>SUM(G24:G25)</f>
        <v>785.61199999999997</v>
      </c>
    </row>
    <row r="28" spans="1:7" x14ac:dyDescent="0.35">
      <c r="B28" s="1" t="s">
        <v>13</v>
      </c>
      <c r="D28">
        <f>E27-G27</f>
        <v>392.0680000000001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Вингловский</dc:creator>
  <cp:lastModifiedBy>Андрей Вингловский</cp:lastModifiedBy>
  <dcterms:created xsi:type="dcterms:W3CDTF">2021-06-03T14:16:38Z</dcterms:created>
  <dcterms:modified xsi:type="dcterms:W3CDTF">2021-06-03T14:34:57Z</dcterms:modified>
</cp:coreProperties>
</file>